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B233" i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J214" i="1" l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24" i="1"/>
  <c r="H81" i="1" l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L234" i="1" l="1"/>
  <c r="G234" i="1"/>
  <c r="F234" i="1"/>
  <c r="J234" i="1"/>
  <c r="I234" i="1"/>
  <c r="H234" i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E83" authorId="0" shapeId="0">
      <text>
        <r>
          <rPr>
            <b/>
            <sz val="9"/>
            <color indexed="81"/>
            <rFont val="Tahoma"/>
            <charset val="1"/>
          </rPr>
          <t>Пользователь Windows: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<sst xmlns="http://schemas.openxmlformats.org/spreadsheetml/2006/main" count="287" uniqueCount="81">
  <si>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</si>
  <si>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</si>
  <si>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</si>
  <si>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</si>
  <si>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</si>
  <si>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</si>
  <si>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</si>
  <si>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</si>
  <si>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</si>
  <si>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</si>
  <si>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</si>
  <si>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</si>
  <si>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</si>
  <si>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</si>
  <si>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</si>
  <si>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</si>
  <si>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</si>
  <si>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</si>
  <si>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</si>
  <si>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</si>
  <si>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</si>
  <si>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</si>
  <si>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</si>
  <si>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</si>
  <si>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</si>
  <si>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</si>
  <si>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</si>
  <si>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</si>
  <si>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</si>
  <si>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</si>
  <si>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</si>
  <si>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</si>
  <si>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</si>
  <si>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</si>
  <si>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</si>
  <si>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</si>
  <si>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</si>
  <si>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</si>
  <si>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</si>
  <si>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</t>
  </si>
  <si>
    <t>154/2008</t>
  </si>
  <si>
    <t>Гарнир</t>
  </si>
  <si>
    <t>111/2012</t>
  </si>
  <si>
    <t>Масло сливочное</t>
  </si>
  <si>
    <t>Хлеб</t>
  </si>
  <si>
    <t>Чай с сахаром</t>
  </si>
  <si>
    <t>Яблоко</t>
  </si>
  <si>
    <t>55/2011</t>
  </si>
  <si>
    <t>349/2002</t>
  </si>
  <si>
    <t>1035/2005</t>
  </si>
  <si>
    <t>МКОУ "Гебинская СОШ им.Абакарова Г.А."</t>
  </si>
  <si>
    <t>Макароны отварные</t>
  </si>
  <si>
    <t>Курица отварная</t>
  </si>
  <si>
    <t xml:space="preserve">Какао с молоком </t>
  </si>
  <si>
    <t>Консервированная кукуруза</t>
  </si>
  <si>
    <t>Йогурт</t>
  </si>
  <si>
    <t>608/2005</t>
  </si>
  <si>
    <t>688/2005</t>
  </si>
  <si>
    <t>382/2007</t>
  </si>
  <si>
    <t>29/2016</t>
  </si>
  <si>
    <t>Суп-хинкал с говядиной</t>
  </si>
  <si>
    <t>Печенье</t>
  </si>
  <si>
    <t>Банан(яблоко)</t>
  </si>
  <si>
    <t>361/2002</t>
  </si>
  <si>
    <t>Плов из курицы</t>
  </si>
  <si>
    <t>Горошек консевированный</t>
  </si>
  <si>
    <t>Сок промышленный</t>
  </si>
  <si>
    <t>304/2010</t>
  </si>
  <si>
    <t>229/2008</t>
  </si>
  <si>
    <t>Суп бобовый с мясом</t>
  </si>
  <si>
    <t>Компоп из смеси сухофруктов</t>
  </si>
  <si>
    <t>206/2005</t>
  </si>
  <si>
    <t>868/2005</t>
  </si>
  <si>
    <t>Каша гречневая рассыпчатая</t>
  </si>
  <si>
    <t>Гуляш из говядины</t>
  </si>
  <si>
    <t>Фасоль консервированная</t>
  </si>
  <si>
    <t>679/2005</t>
  </si>
  <si>
    <t>0.8</t>
  </si>
  <si>
    <t>Яйцо</t>
  </si>
  <si>
    <t>ИО директора</t>
  </si>
  <si>
    <t>Исуева П.А.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</si>
</sst>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right" vertical="center" wrapText="1"/>
    </xf>
    <xf numFmtId="2" fontId="11" fillId="4" borderId="2" xfId="0" applyNumberFormat="1" applyFont="1" applyFill="1" applyBorder="1" applyAlignment="1">
      <alignment horizontal="right" vertical="center" wrapText="1"/>
    </xf>
    <xf numFmtId="2" fontId="11" fillId="4" borderId="2" xfId="0" applyNumberFormat="1" applyFont="1" applyFill="1" applyBorder="1" applyAlignment="1">
      <alignment vertical="center" wrapText="1"/>
    </xf>
    <xf numFmtId="1" fontId="0" fillId="5" borderId="1" xfId="0" applyNumberFormat="1" applyFill="1" applyBorder="1" applyProtection="1">
      <protection locked="0"/>
    </xf>
    <xf numFmtId="0" fontId="11" fillId="4" borderId="2" xfId="0" applyNumberFormat="1" applyFont="1" applyFill="1" applyBorder="1" applyAlignment="1">
      <alignment horizontal="center" vertical="center" wrapText="1"/>
    </xf>
    <xf numFmtId="1" fontId="0" fillId="5" borderId="2" xfId="0" applyNumberFormat="1" applyFill="1" applyBorder="1" applyProtection="1"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right" vertical="center" wrapText="1"/>
    </xf>
    <xf numFmtId="2" fontId="11" fillId="0" borderId="2" xfId="0" applyNumberFormat="1" applyFont="1" applyFill="1" applyBorder="1" applyAlignment="1">
      <alignment horizontal="right" vertical="center" wrapText="1"/>
    </xf>
    <xf numFmtId="2" fontId="11" fillId="0" borderId="2" xfId="0" applyNumberFormat="1" applyFont="1" applyFill="1" applyBorder="1" applyAlignment="1">
      <alignment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1" fontId="0" fillId="6" borderId="2" xfId="0" applyNumberFormat="1" applyFill="1" applyBorder="1" applyAlignment="1" applyProtection="1">
      <alignment horizontal="right"/>
      <protection locked="0"/>
    </xf>
    <xf numFmtId="1" fontId="0" fillId="6" borderId="2" xfId="0" applyNumberFormat="1" applyFill="1" applyBorder="1" applyAlignment="1" applyProtection="1">
      <protection locked="0"/>
    </xf>
    <xf numFmtId="1" fontId="0" fillId="6" borderId="17" xfId="0" applyNumberFormat="1" applyFill="1" applyBorder="1" applyAlignment="1" applyProtection="1">
      <protection locked="0"/>
    </xf>
    <xf numFmtId="0" fontId="0" fillId="5" borderId="26" xfId="0" applyFill="1" applyBorder="1" applyAlignment="1" applyProtection="1">
      <protection locked="0"/>
    </xf>
    <xf numFmtId="0" fontId="0" fillId="5" borderId="27" xfId="0" applyFill="1" applyBorder="1" applyAlignment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11" fillId="5" borderId="2" xfId="0" applyFont="1" applyFill="1" applyBorder="1" applyAlignment="1">
      <alignment horizontal="center" vertical="center" wrapText="1"/>
    </xf>
    <xf numFmtId="1" fontId="0" fillId="5" borderId="2" xfId="0" applyNumberFormat="1" applyFill="1" applyBorder="1" applyAlignment="1" applyProtection="1">
      <alignment horizontal="right"/>
      <protection locked="0"/>
    </xf>
    <xf numFmtId="0" fontId="11" fillId="0" borderId="2" xfId="0" applyNumberFormat="1" applyFont="1" applyFill="1" applyBorder="1" applyAlignment="1">
      <alignment horizontal="center" vertical="center" wrapText="1"/>
    </xf>
    <xf numFmtId="0" fontId="0" fillId="5" borderId="28" xfId="0" applyFill="1" applyBorder="1" applyAlignment="1" applyProtection="1">
      <protection locked="0"/>
    </xf>
    <xf numFmtId="0" fontId="11" fillId="5" borderId="2" xfId="0" applyFont="1" applyFill="1" applyBorder="1" applyAlignment="1">
      <alignment horizontal="right" vertical="center" wrapText="1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11" fillId="6" borderId="2" xfId="0" applyFont="1" applyFill="1" applyBorder="1" applyAlignment="1">
      <alignment horizontal="right" vertical="center" wrapText="1"/>
    </xf>
    <xf numFmtId="0" fontId="11" fillId="6" borderId="2" xfId="0" applyFont="1" applyFill="1" applyBorder="1" applyAlignment="1">
      <alignment vertical="center" wrapText="1"/>
    </xf>
    <xf numFmtId="0" fontId="2" fillId="6" borderId="2" xfId="0" applyFont="1" applyFill="1" applyBorder="1" applyAlignment="1" applyProtection="1">
      <alignment vertical="top" wrapText="1"/>
      <protection locked="0"/>
    </xf>
    <xf numFmtId="1" fontId="0" fillId="5" borderId="2" xfId="0" applyNumberFormat="1" applyFill="1" applyBorder="1" applyAlignment="1" applyProtection="1">
      <protection locked="0"/>
    </xf>
    <xf numFmtId="1" fontId="0" fillId="5" borderId="17" xfId="0" applyNumberFormat="1" applyFill="1" applyBorder="1" applyAlignment="1" applyProtection="1">
      <protection locked="0"/>
    </xf>
    <xf numFmtId="1" fontId="0" fillId="6" borderId="1" xfId="0" applyNumberFormat="1" applyFill="1" applyBorder="1" applyAlignment="1" applyProtection="1">
      <alignment horizontal="right"/>
      <protection locked="0"/>
    </xf>
    <xf numFmtId="0" fontId="2" fillId="6" borderId="2" xfId="0" applyFont="1" applyFill="1" applyBorder="1" applyAlignment="1" applyProtection="1">
      <alignment horizontal="right" vertical="top" wrapText="1"/>
      <protection locked="0"/>
    </xf>
    <xf numFmtId="2" fontId="11" fillId="6" borderId="2" xfId="0" applyNumberFormat="1" applyFont="1" applyFill="1" applyBorder="1" applyAlignment="1">
      <alignment horizontal="right" vertical="center" wrapText="1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2" fontId="11" fillId="5" borderId="2" xfId="0" applyNumberFormat="1" applyFont="1" applyFill="1" applyBorder="1" applyAlignment="1">
      <alignment horizontal="right" vertical="center" wrapText="1"/>
    </xf>
    <xf numFmtId="2" fontId="11" fillId="5" borderId="2" xfId="0" applyNumberFormat="1" applyFont="1" applyFill="1" applyBorder="1" applyAlignment="1">
      <alignment vertical="center" wrapText="1"/>
    </xf>
    <xf numFmtId="0" fontId="11" fillId="5" borderId="2" xfId="0" applyNumberFormat="1" applyFont="1" applyFill="1" applyBorder="1" applyAlignment="1">
      <alignment horizontal="center" vertical="center" wrapText="1"/>
    </xf>
    <xf numFmtId="0" fontId="0" fillId="5" borderId="2" xfId="0" applyFill="1" applyBorder="1"/>
    <xf numFmtId="0" fontId="2" fillId="5" borderId="2" xfId="0" applyFont="1" applyFill="1" applyBorder="1" applyAlignment="1" applyProtection="1">
      <alignment horizontal="right" vertical="top" wrapText="1"/>
      <protection locked="0"/>
    </xf>
    <xf numFmtId="49" fontId="11" fillId="5" borderId="2" xfId="0" applyNumberFormat="1" applyFont="1" applyFill="1" applyBorder="1" applyAlignment="1">
      <alignment horizontal="center" vertical="center" wrapText="1"/>
    </xf>
    <xf numFmtId="1" fontId="0" fillId="6" borderId="1" xfId="0" applyNumberFormat="1" applyFill="1" applyBorder="1" applyProtection="1">
      <protection locked="0"/>
    </xf>
    <xf numFmtId="1" fontId="0" fillId="6" borderId="2" xfId="0" applyNumberFormat="1" applyFill="1" applyBorder="1" applyProtection="1">
      <protection locked="0"/>
    </xf>
    <xf numFmtId="0" fontId="11" fillId="0" borderId="2" xfId="0" applyNumberFormat="1" applyFont="1" applyFill="1" applyBorder="1" applyAlignment="1">
      <alignment horizontal="right" vertical="center" wrapText="1"/>
    </xf>
    <xf numFmtId="1" fontId="0" fillId="6" borderId="3" xfId="0" applyNumberFormat="1" applyFill="1" applyBorder="1" applyAlignment="1" applyProtection="1">
      <alignment horizontal="right"/>
      <protection locked="0"/>
    </xf>
    <xf numFmtId="0" fontId="0" fillId="0" borderId="2" xfId="0" applyBorder="1" applyAlignment="1">
      <alignment horizontal="center"/>
    </xf>
    <xf numFmtId="1" fontId="0" fillId="6" borderId="29" xfId="0" applyNumberFormat="1" applyFill="1" applyBorder="1" applyAlignment="1" applyProtection="1">
      <alignment horizontal="right"/>
      <protection locked="0"/>
    </xf>
    <xf numFmtId="1" fontId="0" fillId="6" borderId="17" xfId="0" applyNumberFormat="1" applyFill="1" applyBorder="1" applyAlignment="1" applyProtection="1">
      <alignment horizontal="right"/>
      <protection locked="0"/>
    </xf>
    <xf numFmtId="1" fontId="0" fillId="6" borderId="17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2" fontId="11" fillId="6" borderId="2" xfId="0" applyNumberFormat="1" applyFont="1" applyFill="1" applyBorder="1" applyAlignment="1">
      <alignment vertical="center" wrapText="1"/>
    </xf>
    <xf numFmtId="1" fontId="0" fillId="6" borderId="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11" fillId="0" borderId="2" xfId="0" applyNumberFormat="1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7" t="s">
        <v>50</v>
      </c>
      <c r="D1" s="68"/>
      <c r="E1" s="73"/>
      <c r="F1" s="12" t="s">
        <v>16</v>
      </c>
      <c r="G1" s="2" t="s">
        <v>17</v>
      </c>
      <c r="H1" s="107" t="s">
        <v>79</v>
      </c>
      <c r="I1" s="107"/>
      <c r="J1" s="107"/>
      <c r="K1" s="107"/>
    </row>
    <row r="2" spans="1:12" ht="17.399999999999999" x14ac:dyDescent="0.25">
      <c r="A2" s="35" t="s">
        <v>6</v>
      </c>
      <c r="C2" s="2"/>
      <c r="G2" s="2" t="s">
        <v>18</v>
      </c>
      <c r="H2" s="107" t="s">
        <v>80</v>
      </c>
      <c r="I2" s="107"/>
      <c r="J2" s="107"/>
      <c r="K2" s="10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104" t="s">
        <v>60</v>
      </c>
      <c r="F6" s="105">
        <v>250</v>
      </c>
      <c r="G6" s="83">
        <v>4.67</v>
      </c>
      <c r="H6" s="83">
        <v>5.86</v>
      </c>
      <c r="I6" s="83">
        <v>5.9</v>
      </c>
      <c r="J6" s="81">
        <v>99</v>
      </c>
      <c r="K6" s="108" t="s">
        <v>63</v>
      </c>
      <c r="L6" s="40"/>
    </row>
    <row r="7" spans="1:12" ht="14.4" x14ac:dyDescent="0.3">
      <c r="A7" s="23"/>
      <c r="B7" s="15"/>
      <c r="C7" s="11"/>
      <c r="D7" s="6"/>
      <c r="E7" s="104"/>
      <c r="F7" s="106"/>
      <c r="G7" s="83">
        <v>14.23</v>
      </c>
      <c r="H7" s="83">
        <v>1.91</v>
      </c>
      <c r="I7" s="83">
        <v>0.28000000000000003</v>
      </c>
      <c r="J7" s="64">
        <v>75</v>
      </c>
      <c r="K7" s="108"/>
      <c r="L7" s="43"/>
    </row>
    <row r="8" spans="1:12" ht="14.4" x14ac:dyDescent="0.3">
      <c r="A8" s="23"/>
      <c r="B8" s="15"/>
      <c r="C8" s="11"/>
      <c r="D8" s="7" t="s">
        <v>22</v>
      </c>
      <c r="E8" s="58" t="s">
        <v>45</v>
      </c>
      <c r="F8" s="77">
        <v>200</v>
      </c>
      <c r="G8" s="83">
        <v>0</v>
      </c>
      <c r="H8" s="83">
        <v>0.22</v>
      </c>
      <c r="I8" s="83">
        <v>6.2</v>
      </c>
      <c r="J8" s="64">
        <v>27</v>
      </c>
      <c r="K8" s="62" t="s">
        <v>48</v>
      </c>
      <c r="L8" s="43"/>
    </row>
    <row r="9" spans="1:12" ht="14.4" x14ac:dyDescent="0.3">
      <c r="A9" s="23"/>
      <c r="B9" s="15"/>
      <c r="C9" s="11"/>
      <c r="D9" s="7" t="s">
        <v>23</v>
      </c>
      <c r="E9" s="58" t="s">
        <v>44</v>
      </c>
      <c r="F9" s="65">
        <v>40</v>
      </c>
      <c r="G9" s="64">
        <v>4</v>
      </c>
      <c r="H9" s="65">
        <v>1</v>
      </c>
      <c r="I9" s="66">
        <v>24</v>
      </c>
      <c r="J9" s="64">
        <v>115</v>
      </c>
      <c r="K9" s="62" t="s">
        <v>49</v>
      </c>
      <c r="L9" s="43"/>
    </row>
    <row r="10" spans="1:12" ht="14.4" x14ac:dyDescent="0.3">
      <c r="A10" s="23"/>
      <c r="B10" s="15"/>
      <c r="C10" s="11"/>
      <c r="D10" s="7" t="s">
        <v>24</v>
      </c>
      <c r="E10" s="58" t="s">
        <v>62</v>
      </c>
      <c r="F10" s="78">
        <v>100</v>
      </c>
      <c r="G10" s="83">
        <v>1.5</v>
      </c>
      <c r="H10" s="83">
        <v>0.1</v>
      </c>
      <c r="I10" s="83">
        <v>21.8</v>
      </c>
      <c r="J10" s="82">
        <v>96</v>
      </c>
      <c r="K10" s="84"/>
      <c r="L10" s="43"/>
    </row>
    <row r="11" spans="1:12" ht="14.4" x14ac:dyDescent="0.3">
      <c r="A11" s="23"/>
      <c r="B11" s="15"/>
      <c r="C11" s="11"/>
      <c r="D11" s="6"/>
      <c r="E11" s="58" t="s">
        <v>61</v>
      </c>
      <c r="F11" s="78">
        <v>50</v>
      </c>
      <c r="G11" s="83">
        <v>3.5</v>
      </c>
      <c r="H11" s="83">
        <v>5</v>
      </c>
      <c r="I11" s="83">
        <v>35</v>
      </c>
      <c r="J11" s="82">
        <v>100</v>
      </c>
      <c r="K11" s="84"/>
      <c r="L11" s="43"/>
    </row>
    <row r="12" spans="1:12" ht="14.4" x14ac:dyDescent="0.3">
      <c r="A12" s="23"/>
      <c r="B12" s="15"/>
      <c r="C12" s="11"/>
      <c r="D12" s="6"/>
      <c r="E12" s="42"/>
      <c r="F12" s="43"/>
      <c r="G12" s="75"/>
      <c r="H12" s="75"/>
      <c r="I12" s="75"/>
      <c r="J12" s="75"/>
      <c r="K12" s="8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27.9</v>
      </c>
      <c r="H13" s="19">
        <f t="shared" si="0"/>
        <v>14.09</v>
      </c>
      <c r="I13" s="19">
        <f t="shared" si="0"/>
        <v>93.18</v>
      </c>
      <c r="J13" s="19">
        <f t="shared" si="0"/>
        <v>512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102" t="s">
        <v>4</v>
      </c>
      <c r="D24" s="103"/>
      <c r="E24" s="31"/>
      <c r="F24" s="32">
        <f>F13+F23</f>
        <v>640</v>
      </c>
      <c r="G24" s="32">
        <f t="shared" ref="G24:J24" si="4">G13+G23</f>
        <v>27.9</v>
      </c>
      <c r="H24" s="32">
        <f t="shared" si="4"/>
        <v>14.09</v>
      </c>
      <c r="I24" s="32">
        <f t="shared" si="4"/>
        <v>93.18</v>
      </c>
      <c r="J24" s="32">
        <f t="shared" si="4"/>
        <v>512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8" t="s">
        <v>64</v>
      </c>
      <c r="F25" s="59">
        <v>210</v>
      </c>
      <c r="G25" s="60">
        <v>20.3</v>
      </c>
      <c r="H25" s="60">
        <v>17</v>
      </c>
      <c r="I25" s="60">
        <v>35.69</v>
      </c>
      <c r="J25" s="81">
        <v>377</v>
      </c>
      <c r="K25" s="62" t="s">
        <v>67</v>
      </c>
      <c r="L25" s="40"/>
    </row>
    <row r="26" spans="1:12" ht="14.4" x14ac:dyDescent="0.3">
      <c r="A26" s="14"/>
      <c r="B26" s="15"/>
      <c r="C26" s="11"/>
      <c r="D26" s="6"/>
      <c r="E26" s="58" t="s">
        <v>65</v>
      </c>
      <c r="F26" s="59">
        <v>70</v>
      </c>
      <c r="G26" s="60">
        <v>4.42</v>
      </c>
      <c r="H26" s="60">
        <v>0.35</v>
      </c>
      <c r="I26" s="60">
        <v>12.58</v>
      </c>
      <c r="J26" s="64">
        <v>69</v>
      </c>
      <c r="K26" s="62" t="s">
        <v>68</v>
      </c>
      <c r="L26" s="43"/>
    </row>
    <row r="27" spans="1:12" ht="14.4" x14ac:dyDescent="0.3">
      <c r="A27" s="14"/>
      <c r="B27" s="15"/>
      <c r="C27" s="11"/>
      <c r="D27" s="7" t="s">
        <v>22</v>
      </c>
      <c r="E27" s="58" t="s">
        <v>66</v>
      </c>
      <c r="F27" s="59">
        <v>200</v>
      </c>
      <c r="G27" s="60">
        <v>0.1</v>
      </c>
      <c r="H27" s="60">
        <v>0.13</v>
      </c>
      <c r="I27" s="60">
        <v>11.3</v>
      </c>
      <c r="J27" s="64">
        <v>46</v>
      </c>
      <c r="K27" s="62"/>
      <c r="L27" s="43"/>
    </row>
    <row r="28" spans="1:12" ht="14.4" x14ac:dyDescent="0.3">
      <c r="A28" s="14"/>
      <c r="B28" s="15"/>
      <c r="C28" s="11"/>
      <c r="D28" s="7" t="s">
        <v>23</v>
      </c>
      <c r="E28" s="58" t="s">
        <v>44</v>
      </c>
      <c r="F28" s="64">
        <v>40</v>
      </c>
      <c r="G28" s="60">
        <v>3.84</v>
      </c>
      <c r="H28" s="60">
        <v>0.47</v>
      </c>
      <c r="I28" s="60">
        <v>23.65</v>
      </c>
      <c r="J28" s="64">
        <v>115</v>
      </c>
      <c r="K28" s="62" t="s">
        <v>49</v>
      </c>
      <c r="L28" s="43"/>
    </row>
    <row r="29" spans="1:12" ht="14.4" x14ac:dyDescent="0.3">
      <c r="A29" s="14"/>
      <c r="B29" s="15"/>
      <c r="C29" s="11"/>
      <c r="D29" s="7" t="s">
        <v>24</v>
      </c>
      <c r="E29" s="58" t="s">
        <v>46</v>
      </c>
      <c r="F29" s="59">
        <v>100</v>
      </c>
      <c r="G29" s="60">
        <v>1.5</v>
      </c>
      <c r="H29" s="60">
        <v>0.5</v>
      </c>
      <c r="I29" s="60">
        <v>21</v>
      </c>
      <c r="J29" s="82">
        <v>89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30.16</v>
      </c>
      <c r="H32" s="19">
        <f t="shared" ref="H32" si="7">SUM(H25:H31)</f>
        <v>18.45</v>
      </c>
      <c r="I32" s="19">
        <f t="shared" ref="I32" si="8">SUM(I25:I31)</f>
        <v>104.22</v>
      </c>
      <c r="J32" s="19">
        <f t="shared" ref="J32:L32" si="9">SUM(J25:J31)</f>
        <v>696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102" t="s">
        <v>4</v>
      </c>
      <c r="D43" s="103"/>
      <c r="E43" s="31"/>
      <c r="F43" s="32">
        <f>F32+F42</f>
        <v>620</v>
      </c>
      <c r="G43" s="32">
        <f t="shared" ref="G43" si="14">G32+G42</f>
        <v>30.16</v>
      </c>
      <c r="H43" s="32">
        <f t="shared" ref="H43" si="15">H32+H42</f>
        <v>18.45</v>
      </c>
      <c r="I43" s="32">
        <f t="shared" ref="I43" si="16">I32+I42</f>
        <v>104.22</v>
      </c>
      <c r="J43" s="32">
        <f t="shared" ref="J43:L43" si="17">J32+J42</f>
        <v>696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8" t="s">
        <v>69</v>
      </c>
      <c r="F44" s="59">
        <v>200</v>
      </c>
      <c r="G44" s="60">
        <v>5.49</v>
      </c>
      <c r="H44" s="60">
        <v>5.28</v>
      </c>
      <c r="I44" s="60">
        <v>16.329999999999998</v>
      </c>
      <c r="J44" s="91">
        <v>60</v>
      </c>
      <c r="K44" s="62" t="s">
        <v>71</v>
      </c>
      <c r="L44" s="40"/>
    </row>
    <row r="45" spans="1:12" ht="14.4" x14ac:dyDescent="0.3">
      <c r="A45" s="23"/>
      <c r="B45" s="15"/>
      <c r="C45" s="11"/>
      <c r="D45" s="6"/>
      <c r="E45" s="70"/>
      <c r="F45" s="74"/>
      <c r="G45" s="85"/>
      <c r="H45" s="85"/>
      <c r="I45" s="85"/>
      <c r="J45" s="57"/>
      <c r="K45" s="90"/>
      <c r="L45" s="43"/>
    </row>
    <row r="46" spans="1:12" ht="14.4" x14ac:dyDescent="0.3">
      <c r="A46" s="23"/>
      <c r="B46" s="15"/>
      <c r="C46" s="11"/>
      <c r="D46" s="7" t="s">
        <v>22</v>
      </c>
      <c r="E46" s="58" t="s">
        <v>70</v>
      </c>
      <c r="F46" s="59">
        <v>200</v>
      </c>
      <c r="G46" s="60">
        <v>0.04</v>
      </c>
      <c r="H46" s="60">
        <v>0</v>
      </c>
      <c r="I46" s="60">
        <v>24.76</v>
      </c>
      <c r="J46" s="64">
        <v>95</v>
      </c>
      <c r="K46" s="62" t="s">
        <v>72</v>
      </c>
      <c r="L46" s="43"/>
    </row>
    <row r="47" spans="1:12" ht="14.4" x14ac:dyDescent="0.3">
      <c r="A47" s="23"/>
      <c r="B47" s="15"/>
      <c r="C47" s="11"/>
      <c r="D47" s="7" t="s">
        <v>23</v>
      </c>
      <c r="E47" s="58" t="s">
        <v>44</v>
      </c>
      <c r="F47" s="64">
        <v>40</v>
      </c>
      <c r="G47" s="60">
        <v>3.84</v>
      </c>
      <c r="H47" s="60">
        <v>0.47</v>
      </c>
      <c r="I47" s="60">
        <v>23.65</v>
      </c>
      <c r="J47" s="64">
        <v>115</v>
      </c>
      <c r="K47" s="62" t="s">
        <v>49</v>
      </c>
      <c r="L47" s="43"/>
    </row>
    <row r="48" spans="1:12" ht="14.4" x14ac:dyDescent="0.3">
      <c r="A48" s="23"/>
      <c r="B48" s="15"/>
      <c r="C48" s="11"/>
      <c r="D48" s="7" t="s">
        <v>24</v>
      </c>
      <c r="E48" s="58" t="s">
        <v>46</v>
      </c>
      <c r="F48" s="82">
        <v>100</v>
      </c>
      <c r="G48" s="60">
        <v>1.5</v>
      </c>
      <c r="H48" s="60">
        <v>0.5</v>
      </c>
      <c r="I48" s="60">
        <v>21</v>
      </c>
      <c r="J48" s="82">
        <v>89</v>
      </c>
      <c r="K48" s="44"/>
      <c r="L48" s="43"/>
    </row>
    <row r="49" spans="1:12" ht="14.4" x14ac:dyDescent="0.3">
      <c r="A49" s="23"/>
      <c r="B49" s="15"/>
      <c r="C49" s="11"/>
      <c r="D49" s="6"/>
      <c r="E49" s="58" t="s">
        <v>61</v>
      </c>
      <c r="F49" s="82">
        <v>50</v>
      </c>
      <c r="G49" s="60">
        <v>3.5</v>
      </c>
      <c r="H49" s="60">
        <v>5</v>
      </c>
      <c r="I49" s="60">
        <v>35</v>
      </c>
      <c r="J49" s="82">
        <v>205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14.370000000000001</v>
      </c>
      <c r="H51" s="19">
        <f t="shared" ref="H51" si="19">SUM(H44:H50)</f>
        <v>11.25</v>
      </c>
      <c r="I51" s="19">
        <f t="shared" ref="I51" si="20">SUM(I44:I50)</f>
        <v>120.74000000000001</v>
      </c>
      <c r="J51" s="19">
        <f t="shared" ref="J51:L51" si="21">SUM(J44:J50)</f>
        <v>564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102" t="s">
        <v>4</v>
      </c>
      <c r="D62" s="103"/>
      <c r="E62" s="31"/>
      <c r="F62" s="32">
        <f>F51+F61</f>
        <v>590</v>
      </c>
      <c r="G62" s="32">
        <f t="shared" ref="G62" si="26">G51+G61</f>
        <v>14.370000000000001</v>
      </c>
      <c r="H62" s="32">
        <f t="shared" ref="H62" si="27">H51+H61</f>
        <v>11.25</v>
      </c>
      <c r="I62" s="32">
        <f t="shared" ref="I62" si="28">I51+I61</f>
        <v>120.74000000000001</v>
      </c>
      <c r="J62" s="32">
        <f t="shared" ref="J62:L62" si="29">J51+J61</f>
        <v>564</v>
      </c>
      <c r="K62" s="32"/>
      <c r="L62" s="32">
        <f t="shared" si="29"/>
        <v>0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58" t="s">
        <v>73</v>
      </c>
      <c r="F63" s="59">
        <v>200</v>
      </c>
      <c r="G63" s="60">
        <v>7.78</v>
      </c>
      <c r="H63" s="60">
        <v>5.68</v>
      </c>
      <c r="I63" s="60">
        <v>7.85</v>
      </c>
      <c r="J63" s="81">
        <v>230</v>
      </c>
      <c r="K63" s="62" t="s">
        <v>76</v>
      </c>
      <c r="L63" s="40"/>
    </row>
    <row r="64" spans="1:12" ht="14.4" x14ac:dyDescent="0.3">
      <c r="A64" s="23"/>
      <c r="B64" s="15"/>
      <c r="C64" s="11"/>
      <c r="D64" s="6"/>
      <c r="E64" s="58" t="s">
        <v>74</v>
      </c>
      <c r="F64" s="93">
        <v>70</v>
      </c>
      <c r="G64" s="60">
        <v>7.46</v>
      </c>
      <c r="H64" s="60">
        <v>5.61</v>
      </c>
      <c r="I64" s="60">
        <v>35.840000000000003</v>
      </c>
      <c r="J64" s="81">
        <v>115</v>
      </c>
      <c r="K64" s="62" t="s">
        <v>56</v>
      </c>
      <c r="L64" s="43"/>
    </row>
    <row r="65" spans="1:12" ht="14.4" x14ac:dyDescent="0.3">
      <c r="A65" s="23"/>
      <c r="B65" s="15"/>
      <c r="C65" s="11"/>
      <c r="D65" s="7" t="s">
        <v>22</v>
      </c>
      <c r="E65" s="58" t="s">
        <v>66</v>
      </c>
      <c r="F65" s="59">
        <v>200</v>
      </c>
      <c r="G65" s="60">
        <v>0.1</v>
      </c>
      <c r="H65" s="60">
        <v>0.13</v>
      </c>
      <c r="I65" s="60">
        <v>11.3</v>
      </c>
      <c r="J65" s="64">
        <v>46</v>
      </c>
      <c r="K65" s="90"/>
      <c r="L65" s="43"/>
    </row>
    <row r="66" spans="1:12" ht="14.4" x14ac:dyDescent="0.3">
      <c r="A66" s="23"/>
      <c r="B66" s="15"/>
      <c r="C66" s="11"/>
      <c r="D66" s="7" t="s">
        <v>23</v>
      </c>
      <c r="E66" s="58" t="s">
        <v>44</v>
      </c>
      <c r="F66" s="64">
        <v>40</v>
      </c>
      <c r="G66" s="60">
        <v>3.84</v>
      </c>
      <c r="H66" s="60">
        <v>0.47</v>
      </c>
      <c r="I66" s="60">
        <v>23.65</v>
      </c>
      <c r="J66" s="64">
        <v>115</v>
      </c>
      <c r="K66" s="62" t="s">
        <v>49</v>
      </c>
      <c r="L66" s="43"/>
    </row>
    <row r="67" spans="1:12" ht="14.4" x14ac:dyDescent="0.3">
      <c r="A67" s="23"/>
      <c r="B67" s="15"/>
      <c r="C67" s="11"/>
      <c r="D67" s="7" t="s">
        <v>24</v>
      </c>
      <c r="E67" s="58" t="s">
        <v>46</v>
      </c>
      <c r="F67" s="59">
        <v>100</v>
      </c>
      <c r="G67" s="60">
        <v>1.5</v>
      </c>
      <c r="H67" s="60">
        <v>0.5</v>
      </c>
      <c r="I67" s="60">
        <v>21</v>
      </c>
      <c r="J67" s="82">
        <v>89</v>
      </c>
      <c r="K67" s="44"/>
      <c r="L67" s="43"/>
    </row>
    <row r="68" spans="1:12" ht="15" thickBot="1" x14ac:dyDescent="0.35">
      <c r="A68" s="23"/>
      <c r="B68" s="15"/>
      <c r="C68" s="11"/>
      <c r="D68" s="6"/>
      <c r="E68" s="58" t="s">
        <v>75</v>
      </c>
      <c r="F68" s="59">
        <v>70</v>
      </c>
      <c r="G68" s="60">
        <v>4</v>
      </c>
      <c r="H68" s="60">
        <v>0.2</v>
      </c>
      <c r="I68" s="60">
        <v>12.2</v>
      </c>
      <c r="J68" s="94">
        <v>76</v>
      </c>
      <c r="K68" s="44"/>
      <c r="L68" s="43"/>
    </row>
    <row r="69" spans="1:12" ht="14.4" x14ac:dyDescent="0.3">
      <c r="A69" s="23"/>
      <c r="B69" s="15"/>
      <c r="C69" s="11"/>
      <c r="D69" s="6"/>
      <c r="E69" s="70"/>
      <c r="F69" s="74"/>
      <c r="G69" s="75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24.68</v>
      </c>
      <c r="H70" s="19">
        <f t="shared" ref="H70" si="31">SUM(H63:H69)</f>
        <v>12.59</v>
      </c>
      <c r="I70" s="19">
        <f t="shared" ref="I70" si="32">SUM(I63:I69)</f>
        <v>111.84000000000002</v>
      </c>
      <c r="J70" s="19">
        <f t="shared" ref="J70:L70" si="33">SUM(J63:J69)</f>
        <v>671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102" t="s">
        <v>4</v>
      </c>
      <c r="D81" s="103"/>
      <c r="E81" s="31"/>
      <c r="F81" s="32">
        <f>F70+F80</f>
        <v>680</v>
      </c>
      <c r="G81" s="32">
        <f t="shared" ref="G81" si="38">G70+G80</f>
        <v>24.68</v>
      </c>
      <c r="H81" s="32">
        <f t="shared" ref="H81" si="39">H70+H80</f>
        <v>12.59</v>
      </c>
      <c r="I81" s="32">
        <f t="shared" ref="I81" si="40">I70+I80</f>
        <v>111.84000000000002</v>
      </c>
      <c r="J81" s="32">
        <f t="shared" ref="J81:L81" si="41">J70+J80</f>
        <v>671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8" t="s">
        <v>51</v>
      </c>
      <c r="F82" s="55">
        <v>150</v>
      </c>
      <c r="G82" s="91">
        <v>8</v>
      </c>
      <c r="H82" s="91">
        <v>17</v>
      </c>
      <c r="I82" s="99">
        <v>36</v>
      </c>
      <c r="J82" s="91">
        <v>230</v>
      </c>
      <c r="K82" s="62" t="s">
        <v>56</v>
      </c>
      <c r="L82" s="40"/>
    </row>
    <row r="83" spans="1:12" ht="14.4" x14ac:dyDescent="0.3">
      <c r="A83" s="23"/>
      <c r="B83" s="15"/>
      <c r="C83" s="11"/>
      <c r="D83" s="6"/>
      <c r="E83" s="58" t="s">
        <v>52</v>
      </c>
      <c r="F83" s="57">
        <v>70</v>
      </c>
      <c r="G83" s="92">
        <v>27</v>
      </c>
      <c r="H83" s="92">
        <v>6</v>
      </c>
      <c r="I83" s="98">
        <v>0</v>
      </c>
      <c r="J83" s="92">
        <v>140</v>
      </c>
      <c r="K83" s="72" t="s">
        <v>57</v>
      </c>
      <c r="L83" s="43"/>
    </row>
    <row r="84" spans="1:12" ht="14.4" x14ac:dyDescent="0.3">
      <c r="A84" s="23"/>
      <c r="B84" s="15"/>
      <c r="C84" s="11"/>
      <c r="D84" s="7" t="s">
        <v>22</v>
      </c>
      <c r="E84" s="58" t="s">
        <v>53</v>
      </c>
      <c r="F84" s="57">
        <v>200</v>
      </c>
      <c r="G84" s="57"/>
      <c r="H84" s="57"/>
      <c r="I84" s="98">
        <v>14</v>
      </c>
      <c r="J84" s="92">
        <v>43</v>
      </c>
      <c r="K84" s="62" t="s">
        <v>58</v>
      </c>
      <c r="L84" s="43"/>
    </row>
    <row r="85" spans="1:12" ht="14.4" x14ac:dyDescent="0.3">
      <c r="A85" s="23"/>
      <c r="B85" s="15"/>
      <c r="C85" s="11"/>
      <c r="D85" s="7" t="s">
        <v>23</v>
      </c>
      <c r="E85" s="58" t="s">
        <v>44</v>
      </c>
      <c r="F85" s="57">
        <v>40</v>
      </c>
      <c r="G85" s="92">
        <v>4</v>
      </c>
      <c r="H85" s="92">
        <v>1</v>
      </c>
      <c r="I85" s="98">
        <v>24</v>
      </c>
      <c r="J85" s="92">
        <v>115</v>
      </c>
      <c r="K85" s="62" t="s">
        <v>49</v>
      </c>
      <c r="L85" s="43"/>
    </row>
    <row r="86" spans="1:12" ht="14.4" x14ac:dyDescent="0.3">
      <c r="A86" s="23"/>
      <c r="B86" s="15"/>
      <c r="C86" s="11"/>
      <c r="D86" s="7" t="s">
        <v>24</v>
      </c>
      <c r="E86" s="69"/>
      <c r="F86" s="43"/>
      <c r="G86" s="43"/>
      <c r="H86" s="43"/>
      <c r="I86" s="43"/>
      <c r="J86" s="43"/>
      <c r="K86" s="44"/>
      <c r="L86" s="43"/>
    </row>
    <row r="87" spans="1:12" ht="15" thickBot="1" x14ac:dyDescent="0.35">
      <c r="A87" s="23"/>
      <c r="B87" s="15"/>
      <c r="C87" s="11"/>
      <c r="D87" s="6"/>
      <c r="E87" s="58" t="s">
        <v>54</v>
      </c>
      <c r="F87" s="63">
        <v>70</v>
      </c>
      <c r="G87" s="94">
        <v>2</v>
      </c>
      <c r="H87" s="94">
        <v>1</v>
      </c>
      <c r="I87" s="96">
        <v>15</v>
      </c>
      <c r="J87" s="82">
        <v>67</v>
      </c>
      <c r="K87" s="62" t="s">
        <v>59</v>
      </c>
      <c r="L87" s="43"/>
    </row>
    <row r="88" spans="1:12" ht="14.4" x14ac:dyDescent="0.3">
      <c r="A88" s="23"/>
      <c r="B88" s="15"/>
      <c r="C88" s="11"/>
      <c r="D88" s="6"/>
      <c r="E88" s="69" t="s">
        <v>55</v>
      </c>
      <c r="F88" s="63">
        <v>100</v>
      </c>
      <c r="G88" s="64">
        <v>5</v>
      </c>
      <c r="H88" s="64">
        <v>3</v>
      </c>
      <c r="I88" s="97">
        <v>7</v>
      </c>
      <c r="J88" s="82">
        <v>71</v>
      </c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46</v>
      </c>
      <c r="H89" s="19">
        <f t="shared" ref="H89" si="43">SUM(H82:H88)</f>
        <v>28</v>
      </c>
      <c r="I89" s="19">
        <f t="shared" ref="I89" si="44">SUM(I82:I88)</f>
        <v>96</v>
      </c>
      <c r="J89" s="19">
        <f t="shared" ref="J89:L89" si="45">SUM(J82:J88)</f>
        <v>666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102" t="s">
        <v>4</v>
      </c>
      <c r="D100" s="103"/>
      <c r="E100" s="31"/>
      <c r="F100" s="32">
        <f>F89+F99</f>
        <v>630</v>
      </c>
      <c r="G100" s="32">
        <f t="shared" ref="G100" si="50">G89+G99</f>
        <v>46</v>
      </c>
      <c r="H100" s="32">
        <f t="shared" ref="H100" si="51">H89+H99</f>
        <v>28</v>
      </c>
      <c r="I100" s="32">
        <f t="shared" ref="I100" si="52">I89+I99</f>
        <v>96</v>
      </c>
      <c r="J100" s="32">
        <f t="shared" ref="J100:L100" si="53">J89+J99</f>
        <v>666</v>
      </c>
      <c r="K100" s="32"/>
      <c r="L100" s="32">
        <f t="shared" si="53"/>
        <v>0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51" t="s">
        <v>39</v>
      </c>
      <c r="F101" s="52">
        <v>200</v>
      </c>
      <c r="G101" s="53">
        <v>4.2</v>
      </c>
      <c r="H101" s="54">
        <v>8.9</v>
      </c>
      <c r="I101" s="54">
        <v>18.5</v>
      </c>
      <c r="J101" s="91">
        <v>155</v>
      </c>
      <c r="K101" s="56" t="s">
        <v>40</v>
      </c>
      <c r="L101" s="40"/>
    </row>
    <row r="102" spans="1:12" ht="14.4" x14ac:dyDescent="0.3">
      <c r="A102" s="23"/>
      <c r="B102" s="15"/>
      <c r="C102" s="11"/>
      <c r="D102" s="6"/>
      <c r="E102" s="95" t="s">
        <v>41</v>
      </c>
      <c r="F102" s="52">
        <v>55</v>
      </c>
      <c r="G102" s="53">
        <v>12.7</v>
      </c>
      <c r="H102" s="54">
        <v>11.5</v>
      </c>
      <c r="I102" s="54">
        <v>0.5</v>
      </c>
      <c r="J102" s="92">
        <v>157</v>
      </c>
      <c r="K102" s="56" t="s">
        <v>42</v>
      </c>
      <c r="L102" s="43"/>
    </row>
    <row r="103" spans="1:12" ht="14.4" x14ac:dyDescent="0.3">
      <c r="A103" s="23"/>
      <c r="B103" s="15"/>
      <c r="C103" s="11"/>
      <c r="D103" s="7" t="s">
        <v>22</v>
      </c>
      <c r="E103" s="58" t="s">
        <v>45</v>
      </c>
      <c r="F103" s="59">
        <v>200</v>
      </c>
      <c r="G103" s="60">
        <v>0</v>
      </c>
      <c r="H103" s="61">
        <v>0.22</v>
      </c>
      <c r="I103" s="61">
        <v>6.2</v>
      </c>
      <c r="J103" s="82">
        <v>27</v>
      </c>
      <c r="K103" s="62" t="s">
        <v>48</v>
      </c>
      <c r="L103" s="43"/>
    </row>
    <row r="104" spans="1:12" ht="14.4" x14ac:dyDescent="0.3">
      <c r="A104" s="23"/>
      <c r="B104" s="15"/>
      <c r="C104" s="11"/>
      <c r="D104" s="7" t="s">
        <v>23</v>
      </c>
      <c r="E104" s="58" t="s">
        <v>44</v>
      </c>
      <c r="F104" s="64">
        <v>40</v>
      </c>
      <c r="G104" s="64">
        <v>4</v>
      </c>
      <c r="H104" s="65">
        <v>1</v>
      </c>
      <c r="I104" s="66">
        <v>24</v>
      </c>
      <c r="J104" s="92">
        <v>115</v>
      </c>
      <c r="K104" s="62" t="s">
        <v>49</v>
      </c>
      <c r="L104" s="43"/>
    </row>
    <row r="105" spans="1:12" ht="15" thickBot="1" x14ac:dyDescent="0.35">
      <c r="A105" s="23"/>
      <c r="B105" s="15"/>
      <c r="C105" s="11"/>
      <c r="D105" s="7" t="s">
        <v>24</v>
      </c>
      <c r="E105" s="58" t="s">
        <v>46</v>
      </c>
      <c r="F105" s="59">
        <v>100</v>
      </c>
      <c r="G105" s="60">
        <v>1.5</v>
      </c>
      <c r="H105" s="61">
        <v>0.5</v>
      </c>
      <c r="I105" s="61">
        <v>21</v>
      </c>
      <c r="J105" s="82">
        <v>89</v>
      </c>
      <c r="K105" s="62" t="s">
        <v>47</v>
      </c>
      <c r="L105" s="43"/>
    </row>
    <row r="106" spans="1:12" ht="14.4" x14ac:dyDescent="0.3">
      <c r="A106" s="23"/>
      <c r="B106" s="15"/>
      <c r="C106" s="11"/>
      <c r="D106" s="6"/>
      <c r="E106" s="58" t="s">
        <v>43</v>
      </c>
      <c r="F106" s="59">
        <v>20</v>
      </c>
      <c r="G106" s="60" t="s">
        <v>77</v>
      </c>
      <c r="H106" s="61">
        <v>72.5</v>
      </c>
      <c r="I106" s="61">
        <v>1.2</v>
      </c>
      <c r="J106" s="91">
        <v>120</v>
      </c>
      <c r="K106" s="62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4">SUM(G101:G107)</f>
        <v>22.4</v>
      </c>
      <c r="H108" s="19">
        <f t="shared" si="54"/>
        <v>94.62</v>
      </c>
      <c r="I108" s="19">
        <f t="shared" si="54"/>
        <v>71.400000000000006</v>
      </c>
      <c r="J108" s="19">
        <f t="shared" si="54"/>
        <v>663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thickBot="1" x14ac:dyDescent="0.3">
      <c r="A119" s="29">
        <f>A101</f>
        <v>1</v>
      </c>
      <c r="B119" s="30">
        <f>B101</f>
        <v>6</v>
      </c>
      <c r="C119" s="102" t="s">
        <v>4</v>
      </c>
      <c r="D119" s="103"/>
      <c r="E119" s="31"/>
      <c r="F119" s="32">
        <f>F108+F118</f>
        <v>615</v>
      </c>
      <c r="G119" s="32">
        <f t="shared" ref="G119:J119" si="58">G108+G118</f>
        <v>22.4</v>
      </c>
      <c r="H119" s="32">
        <f t="shared" si="58"/>
        <v>94.62</v>
      </c>
      <c r="I119" s="32">
        <f t="shared" si="58"/>
        <v>71.400000000000006</v>
      </c>
      <c r="J119" s="32">
        <f t="shared" si="58"/>
        <v>663</v>
      </c>
      <c r="K119" s="32"/>
      <c r="L119" s="32">
        <f t="shared" ref="L119" si="59">L108+L118</f>
        <v>0</v>
      </c>
    </row>
    <row r="120" spans="1:12" ht="14.4" x14ac:dyDescent="0.3">
      <c r="A120" s="14">
        <v>2</v>
      </c>
      <c r="B120" s="15">
        <v>1</v>
      </c>
      <c r="C120" s="22" t="s">
        <v>20</v>
      </c>
      <c r="D120" s="5" t="s">
        <v>21</v>
      </c>
      <c r="E120" s="70"/>
      <c r="F120" s="74"/>
      <c r="G120" s="85"/>
      <c r="H120" s="86"/>
      <c r="I120" s="86"/>
      <c r="J120" s="55"/>
      <c r="K120" s="87"/>
      <c r="L120" s="40"/>
    </row>
    <row r="121" spans="1:12" ht="14.4" x14ac:dyDescent="0.3">
      <c r="A121" s="14"/>
      <c r="B121" s="15"/>
      <c r="C121" s="11"/>
      <c r="D121" s="6"/>
      <c r="E121" s="88"/>
      <c r="F121" s="74"/>
      <c r="G121" s="85"/>
      <c r="H121" s="86"/>
      <c r="I121" s="86"/>
      <c r="J121" s="57"/>
      <c r="K121" s="87"/>
      <c r="L121" s="43"/>
    </row>
    <row r="122" spans="1:12" ht="14.4" x14ac:dyDescent="0.3">
      <c r="A122" s="14"/>
      <c r="B122" s="15"/>
      <c r="C122" s="11"/>
      <c r="D122" s="7" t="s">
        <v>22</v>
      </c>
      <c r="E122" s="70"/>
      <c r="F122" s="74"/>
      <c r="G122" s="85"/>
      <c r="H122" s="86"/>
      <c r="I122" s="86"/>
      <c r="J122" s="89"/>
      <c r="K122" s="90"/>
      <c r="L122" s="43"/>
    </row>
    <row r="123" spans="1:12" ht="14.4" x14ac:dyDescent="0.3">
      <c r="A123" s="14"/>
      <c r="B123" s="15"/>
      <c r="C123" s="11"/>
      <c r="D123" s="7" t="s">
        <v>23</v>
      </c>
      <c r="E123" s="70"/>
      <c r="F123" s="71"/>
      <c r="G123" s="71"/>
      <c r="H123" s="79"/>
      <c r="I123" s="80"/>
      <c r="J123" s="57"/>
      <c r="K123" s="90"/>
      <c r="L123" s="43"/>
    </row>
    <row r="124" spans="1:12" ht="15" thickBot="1" x14ac:dyDescent="0.35">
      <c r="A124" s="14"/>
      <c r="B124" s="15"/>
      <c r="C124" s="11"/>
      <c r="D124" s="7" t="s">
        <v>24</v>
      </c>
      <c r="E124" s="70"/>
      <c r="F124" s="74"/>
      <c r="G124" s="85"/>
      <c r="H124" s="86"/>
      <c r="I124" s="86"/>
      <c r="J124" s="75"/>
      <c r="K124" s="90"/>
      <c r="L124" s="43"/>
    </row>
    <row r="125" spans="1:12" ht="14.4" x14ac:dyDescent="0.3">
      <c r="A125" s="14"/>
      <c r="B125" s="15"/>
      <c r="C125" s="11"/>
      <c r="D125" s="6"/>
      <c r="E125" s="70"/>
      <c r="F125" s="74"/>
      <c r="G125" s="75"/>
      <c r="H125" s="75"/>
      <c r="I125" s="75"/>
      <c r="J125" s="55"/>
      <c r="K125" s="90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4.4" x14ac:dyDescent="0.3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4.4" x14ac:dyDescent="0.25">
      <c r="A138" s="33">
        <f>A120</f>
        <v>2</v>
      </c>
      <c r="B138" s="33">
        <f>B120</f>
        <v>1</v>
      </c>
      <c r="C138" s="102" t="s">
        <v>4</v>
      </c>
      <c r="D138" s="103"/>
      <c r="E138" s="31"/>
      <c r="F138" s="32">
        <f>F127+F137</f>
        <v>0</v>
      </c>
      <c r="G138" s="32">
        <f t="shared" ref="G138" si="64">G127+G137</f>
        <v>0</v>
      </c>
      <c r="H138" s="32">
        <f t="shared" ref="H138" si="65">H127+H137</f>
        <v>0</v>
      </c>
      <c r="I138" s="32">
        <f t="shared" ref="I138" si="66">I127+I137</f>
        <v>0</v>
      </c>
      <c r="J138" s="32">
        <f t="shared" ref="J138:L138" si="67">J127+J137</f>
        <v>0</v>
      </c>
      <c r="K138" s="32"/>
      <c r="L138" s="32">
        <f t="shared" si="67"/>
        <v>0</v>
      </c>
    </row>
    <row r="139" spans="1:12" ht="14.4" x14ac:dyDescent="0.3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4.4" x14ac:dyDescent="0.3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4.4" x14ac:dyDescent="0.25">
      <c r="A157" s="29">
        <f>A139</f>
        <v>2</v>
      </c>
      <c r="B157" s="30">
        <f>B139</f>
        <v>2</v>
      </c>
      <c r="C157" s="102" t="s">
        <v>4</v>
      </c>
      <c r="D157" s="103"/>
      <c r="E157" s="31"/>
      <c r="F157" s="32">
        <f>F146+F156</f>
        <v>0</v>
      </c>
      <c r="G157" s="32">
        <f t="shared" ref="G157" si="72">G146+G156</f>
        <v>0</v>
      </c>
      <c r="H157" s="32">
        <f t="shared" ref="H157" si="73">H146+H156</f>
        <v>0</v>
      </c>
      <c r="I157" s="32">
        <f t="shared" ref="I157" si="74">I146+I156</f>
        <v>0</v>
      </c>
      <c r="J157" s="32">
        <f t="shared" ref="J157:L157" si="75">J146+J156</f>
        <v>0</v>
      </c>
      <c r="K157" s="32"/>
      <c r="L157" s="32">
        <f t="shared" si="75"/>
        <v>0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4.4" x14ac:dyDescent="0.25">
      <c r="A176" s="29">
        <f>A158</f>
        <v>2</v>
      </c>
      <c r="B176" s="30">
        <f>B158</f>
        <v>3</v>
      </c>
      <c r="C176" s="102" t="s">
        <v>4</v>
      </c>
      <c r="D176" s="103"/>
      <c r="E176" s="31"/>
      <c r="F176" s="32">
        <f>F165+F175</f>
        <v>0</v>
      </c>
      <c r="G176" s="32">
        <f t="shared" ref="G176" si="80">G165+G175</f>
        <v>0</v>
      </c>
      <c r="H176" s="32">
        <f t="shared" ref="H176" si="81">H165+H175</f>
        <v>0</v>
      </c>
      <c r="I176" s="32">
        <f t="shared" ref="I176" si="82">I165+I175</f>
        <v>0</v>
      </c>
      <c r="J176" s="32">
        <f t="shared" ref="J176:L176" si="83">J165+J175</f>
        <v>0</v>
      </c>
      <c r="K176" s="32"/>
      <c r="L176" s="32">
        <f t="shared" si="83"/>
        <v>0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thickBot="1" x14ac:dyDescent="0.3">
      <c r="A195" s="29">
        <f>A177</f>
        <v>2</v>
      </c>
      <c r="B195" s="30">
        <f>B177</f>
        <v>4</v>
      </c>
      <c r="C195" s="102" t="s">
        <v>4</v>
      </c>
      <c r="D195" s="103"/>
      <c r="E195" s="31"/>
      <c r="F195" s="32">
        <f>F184+F194</f>
        <v>0</v>
      </c>
      <c r="G195" s="32">
        <f t="shared" ref="G195" si="88">G184+G194</f>
        <v>0</v>
      </c>
      <c r="H195" s="32">
        <f t="shared" ref="H195" si="89">H184+H194</f>
        <v>0</v>
      </c>
      <c r="I195" s="32">
        <f t="shared" ref="I195" si="90">I184+I194</f>
        <v>0</v>
      </c>
      <c r="J195" s="32">
        <f t="shared" ref="J195:L195" si="91">J184+J194</f>
        <v>0</v>
      </c>
      <c r="K195" s="32"/>
      <c r="L195" s="32">
        <f t="shared" si="91"/>
        <v>0</v>
      </c>
    </row>
    <row r="196" spans="1:12" ht="14.4" x14ac:dyDescent="0.3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" thickBot="1" x14ac:dyDescent="0.3">
      <c r="A214" s="29">
        <f>A196</f>
        <v>2</v>
      </c>
      <c r="B214" s="30">
        <f>B196</f>
        <v>5</v>
      </c>
      <c r="C214" s="102" t="s">
        <v>4</v>
      </c>
      <c r="D214" s="103"/>
      <c r="E214" s="31"/>
      <c r="F214" s="32">
        <f>F203+F213</f>
        <v>0</v>
      </c>
      <c r="G214" s="32">
        <f t="shared" ref="G214:J214" si="96">G203+G213</f>
        <v>0</v>
      </c>
      <c r="H214" s="32">
        <f t="shared" si="96"/>
        <v>0</v>
      </c>
      <c r="I214" s="32">
        <f t="shared" si="96"/>
        <v>0</v>
      </c>
      <c r="J214" s="32">
        <f t="shared" si="96"/>
        <v>0</v>
      </c>
      <c r="K214" s="32"/>
      <c r="L214" s="32">
        <f t="shared" ref="L214" si="97">L203+L213</f>
        <v>0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51" t="s">
        <v>39</v>
      </c>
      <c r="F215" s="76">
        <v>200</v>
      </c>
      <c r="G215" s="83">
        <v>4.2</v>
      </c>
      <c r="H215" s="100">
        <v>8.9</v>
      </c>
      <c r="I215" s="100">
        <v>18.5</v>
      </c>
      <c r="J215" s="91">
        <v>155</v>
      </c>
      <c r="K215" s="56" t="s">
        <v>40</v>
      </c>
      <c r="L215" s="40"/>
    </row>
    <row r="216" spans="1:12" ht="14.4" x14ac:dyDescent="0.3">
      <c r="A216" s="23"/>
      <c r="B216" s="15"/>
      <c r="C216" s="11"/>
      <c r="D216" s="6"/>
      <c r="E216" s="51" t="s">
        <v>78</v>
      </c>
      <c r="F216" s="76">
        <v>55</v>
      </c>
      <c r="G216" s="83">
        <v>12.7</v>
      </c>
      <c r="H216" s="100">
        <v>11.5</v>
      </c>
      <c r="I216" s="100">
        <v>0.5</v>
      </c>
      <c r="J216" s="92">
        <v>157</v>
      </c>
      <c r="K216" s="56" t="s">
        <v>42</v>
      </c>
      <c r="L216" s="43"/>
    </row>
    <row r="217" spans="1:12" ht="15" thickBot="1" x14ac:dyDescent="0.35">
      <c r="A217" s="23"/>
      <c r="B217" s="15"/>
      <c r="C217" s="11"/>
      <c r="D217" s="7" t="s">
        <v>22</v>
      </c>
      <c r="E217" s="58" t="s">
        <v>45</v>
      </c>
      <c r="F217" s="76">
        <v>200</v>
      </c>
      <c r="G217" s="83">
        <v>0</v>
      </c>
      <c r="H217" s="100">
        <v>0.22</v>
      </c>
      <c r="I217" s="100">
        <v>6.2</v>
      </c>
      <c r="J217" s="101">
        <v>27</v>
      </c>
      <c r="K217" s="62" t="s">
        <v>48</v>
      </c>
      <c r="L217" s="43"/>
    </row>
    <row r="218" spans="1:12" ht="15" thickBot="1" x14ac:dyDescent="0.35">
      <c r="A218" s="23"/>
      <c r="B218" s="15"/>
      <c r="C218" s="11"/>
      <c r="D218" s="7" t="s">
        <v>23</v>
      </c>
      <c r="E218" s="58" t="s">
        <v>44</v>
      </c>
      <c r="F218" s="64">
        <v>40</v>
      </c>
      <c r="G218" s="64">
        <v>4</v>
      </c>
      <c r="H218" s="65">
        <v>1</v>
      </c>
      <c r="I218" s="66">
        <v>24</v>
      </c>
      <c r="J218" s="92">
        <v>115</v>
      </c>
      <c r="K218" s="62" t="s">
        <v>49</v>
      </c>
      <c r="L218" s="43"/>
    </row>
    <row r="219" spans="1:12" ht="14.4" x14ac:dyDescent="0.3">
      <c r="A219" s="23"/>
      <c r="B219" s="15"/>
      <c r="C219" s="11"/>
      <c r="D219" s="7" t="s">
        <v>24</v>
      </c>
      <c r="E219" s="58" t="s">
        <v>46</v>
      </c>
      <c r="F219" s="76">
        <v>100</v>
      </c>
      <c r="G219" s="83">
        <v>1.5</v>
      </c>
      <c r="H219" s="100">
        <v>0.5</v>
      </c>
      <c r="I219" s="100">
        <v>21</v>
      </c>
      <c r="J219" s="91">
        <v>89</v>
      </c>
      <c r="K219" s="44"/>
      <c r="L219" s="43"/>
    </row>
    <row r="220" spans="1:12" ht="14.4" x14ac:dyDescent="0.3">
      <c r="A220" s="23"/>
      <c r="B220" s="15"/>
      <c r="C220" s="11"/>
      <c r="D220" s="6"/>
      <c r="E220" s="58" t="s">
        <v>43</v>
      </c>
      <c r="F220" s="76">
        <v>20</v>
      </c>
      <c r="G220" s="83" t="s">
        <v>77</v>
      </c>
      <c r="H220" s="100">
        <v>72.5</v>
      </c>
      <c r="I220" s="100">
        <v>1.2</v>
      </c>
      <c r="J220" s="92">
        <v>120</v>
      </c>
      <c r="K220" s="62" t="s">
        <v>47</v>
      </c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3">
      <c r="A222" s="24"/>
      <c r="B222" s="17"/>
      <c r="C222" s="8"/>
      <c r="D222" s="18" t="s">
        <v>33</v>
      </c>
      <c r="E222" s="9"/>
      <c r="F222" s="19">
        <f>SUM(F215:F221)</f>
        <v>615</v>
      </c>
      <c r="G222" s="19">
        <f t="shared" ref="G222:J222" si="98">SUM(G215:G221)</f>
        <v>22.4</v>
      </c>
      <c r="H222" s="19">
        <f t="shared" si="98"/>
        <v>94.62</v>
      </c>
      <c r="I222" s="19">
        <f t="shared" si="98"/>
        <v>71.400000000000006</v>
      </c>
      <c r="J222" s="19">
        <f t="shared" si="98"/>
        <v>663</v>
      </c>
      <c r="K222" s="25"/>
      <c r="L222" s="19">
        <f t="shared" ref="L222" si="99">SUM(L215:L221)</f>
        <v>0</v>
      </c>
    </row>
    <row r="223" spans="1:12" ht="14.4" x14ac:dyDescent="0.3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" thickBot="1" x14ac:dyDescent="0.3">
      <c r="A233" s="29">
        <f>A215</f>
        <v>2</v>
      </c>
      <c r="B233" s="30">
        <f>B215</f>
        <v>6</v>
      </c>
      <c r="C233" s="102" t="s">
        <v>4</v>
      </c>
      <c r="D233" s="103"/>
      <c r="E233" s="31"/>
      <c r="F233" s="32">
        <f>F222+F232</f>
        <v>615</v>
      </c>
      <c r="G233" s="32">
        <f t="shared" ref="G233:J233" si="102">G222+G232</f>
        <v>22.4</v>
      </c>
      <c r="H233" s="32">
        <f t="shared" si="102"/>
        <v>94.62</v>
      </c>
      <c r="I233" s="32">
        <f t="shared" si="102"/>
        <v>71.400000000000006</v>
      </c>
      <c r="J233" s="32">
        <f t="shared" si="102"/>
        <v>663</v>
      </c>
      <c r="K233" s="32"/>
      <c r="L233" s="32">
        <f t="shared" ref="L233" si="103">L222+L232</f>
        <v>0</v>
      </c>
    </row>
    <row r="234" spans="1:12" ht="13.95" customHeight="1" thickBot="1" x14ac:dyDescent="0.3">
      <c r="A234" s="27"/>
      <c r="B234" s="28"/>
      <c r="C234" s="109" t="s">
        <v>5</v>
      </c>
      <c r="D234" s="110"/>
      <c r="E234" s="111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627.14285714285711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26.844285714285718</v>
      </c>
      <c r="H234" s="34">
        <f t="shared" si="104"/>
        <v>39.088571428571427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95.539999999999992</v>
      </c>
      <c r="J234" s="34">
        <f t="shared" si="104"/>
        <v>633.57142857142856</v>
      </c>
      <c r="K234" s="34"/>
      <c r="L234" s="34" t="e">
        <f t="shared" si="104"/>
        <v>#DIV/0!</v>
      </c>
    </row>
  </sheetData>
  <mergeCells count="18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H1:K1"/>
    <mergeCell ref="H2:K2"/>
    <mergeCell ref="C43:D43"/>
    <mergeCell ref="C62:D62"/>
    <mergeCell ref="K6:K7"/>
    <mergeCell ref="C81:D81"/>
    <mergeCell ref="C100:D100"/>
    <mergeCell ref="C24:D24"/>
    <mergeCell ref="E6:E7"/>
    <mergeCell ref="F6:F7"/>
  </mergeCells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2023-12-24T17:34:34Z</dcterms:modified>
</cp:coreProperties>
</file>